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472" activeTab="1"/>
  </bookViews>
  <sheets>
    <sheet name="附件1" sheetId="4" r:id="rId1"/>
    <sheet name="附件2" sheetId="3" r:id="rId2"/>
  </sheets>
  <calcPr calcId="144525"/>
</workbook>
</file>

<file path=xl/sharedStrings.xml><?xml version="1.0" encoding="utf-8"?>
<sst xmlns="http://schemas.openxmlformats.org/spreadsheetml/2006/main" count="101" uniqueCount="63">
  <si>
    <t>附件1：</t>
  </si>
  <si>
    <t>2019年各级财政专项扶贫资金支出情况统计表</t>
  </si>
  <si>
    <t>填表单位：大城县</t>
  </si>
  <si>
    <t>填表日期：2019.9.26</t>
  </si>
  <si>
    <t>单位：万元</t>
  </si>
  <si>
    <t>市县名称</t>
  </si>
  <si>
    <t>合  计</t>
  </si>
  <si>
    <t>中央少数民族发展资金</t>
  </si>
  <si>
    <t>省级财政专项扶贫资金</t>
  </si>
  <si>
    <t>市级财政专项扶贫资金</t>
  </si>
  <si>
    <t>县级财政专项扶贫资金</t>
  </si>
  <si>
    <t>用于本级</t>
  </si>
  <si>
    <t>对口帮扶</t>
  </si>
  <si>
    <t>规模</t>
  </si>
  <si>
    <t>已支出</t>
  </si>
  <si>
    <t>进度%</t>
  </si>
  <si>
    <t>是否拨付（填写金额）</t>
  </si>
  <si>
    <t>廊坊市合计</t>
  </si>
  <si>
    <t>三河市</t>
  </si>
  <si>
    <t>大厂县</t>
  </si>
  <si>
    <t>香河县</t>
  </si>
  <si>
    <t>广阳区</t>
  </si>
  <si>
    <t>安次区</t>
  </si>
  <si>
    <t>永清县</t>
  </si>
  <si>
    <t>固安县</t>
  </si>
  <si>
    <t>霸州市</t>
  </si>
  <si>
    <t>文安县</t>
  </si>
  <si>
    <t>大城县</t>
  </si>
  <si>
    <t>开发区</t>
  </si>
  <si>
    <t>填表人：李洪伟</t>
  </si>
  <si>
    <t>电话:13363616588</t>
  </si>
  <si>
    <t>附件2：</t>
  </si>
  <si>
    <t>2019年各级财政专项扶贫资金支出情况明细表</t>
  </si>
  <si>
    <t>填表日期：2019.10.8</t>
  </si>
  <si>
    <t>资金级别</t>
  </si>
  <si>
    <t>资金名称</t>
  </si>
  <si>
    <t>实施项目名称</t>
  </si>
  <si>
    <t>资金位置</t>
  </si>
  <si>
    <t>主管部门</t>
  </si>
  <si>
    <t>进展情况</t>
  </si>
  <si>
    <t>备注</t>
  </si>
  <si>
    <t>本级财政专项扶贫资金合计</t>
  </si>
  <si>
    <t>中央</t>
  </si>
  <si>
    <t>2019年中央少数民族发展资金</t>
  </si>
  <si>
    <t>少数民族发展资金</t>
  </si>
  <si>
    <t>建设单位</t>
  </si>
  <si>
    <t>统战部</t>
  </si>
  <si>
    <t>省级</t>
  </si>
  <si>
    <t>2019年省级财政专项扶贫资金</t>
  </si>
  <si>
    <t>产业扶贫</t>
  </si>
  <si>
    <t>产业扶贫项目单位（种植业）</t>
  </si>
  <si>
    <t>农业农村局</t>
  </si>
  <si>
    <t>市级</t>
  </si>
  <si>
    <t>2019年市级财政专项扶贫资金</t>
  </si>
  <si>
    <t>县级</t>
  </si>
  <si>
    <t>2019年县级财政专项扶贫资金</t>
  </si>
  <si>
    <t>产业扶贫项目单位（种、养植业）</t>
  </si>
  <si>
    <t>个人      产业扶贫项目单位    农业农村局</t>
  </si>
  <si>
    <t>风险补偿金</t>
  </si>
  <si>
    <t>民政局</t>
  </si>
  <si>
    <t>雨露计划</t>
  </si>
  <si>
    <t>个人</t>
  </si>
  <si>
    <t>电话：13363616588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</si>
</sst>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_);[Red]\(0.0\)"/>
    <numFmt numFmtId="42" formatCode="_ &quot;￥&quot;* #,##0_ ;_ &quot;￥&quot;* \-#,##0_ ;_ &quot;￥&quot;* &quot;-&quot;_ ;_ @_ "/>
    <numFmt numFmtId="178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rgb="FF000000"/>
      <name val="宋体"/>
      <charset val="134"/>
    </font>
    <font>
      <b/>
      <sz val="10"/>
      <name val="黑体"/>
      <charset val="134"/>
    </font>
    <font>
      <sz val="10"/>
      <name val="黑体"/>
      <charset val="134"/>
    </font>
    <font>
      <sz val="10"/>
      <color rgb="FF000000"/>
      <name val="黑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黑体"/>
      <charset val="134"/>
    </font>
    <font>
      <b/>
      <i/>
      <sz val="10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6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>
      <protection locked="0"/>
    </xf>
    <xf numFmtId="0" fontId="29" fillId="0" borderId="0" applyNumberFormat="0" applyFill="0" applyBorder="0" applyAlignment="0" applyProtection="0">
      <alignment vertical="center"/>
    </xf>
    <xf numFmtId="0" fontId="16" fillId="5" borderId="10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protection locked="0"/>
    </xf>
    <xf numFmtId="0" fontId="7" fillId="0" borderId="0">
      <alignment vertical="center"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49" applyFont="1" applyBorder="1" applyAlignment="1" applyProtection="1">
      <alignment horizontal="center" vertical="center"/>
    </xf>
    <xf numFmtId="9" fontId="5" fillId="0" borderId="2" xfId="11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49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0" fontId="1" fillId="0" borderId="2" xfId="11" applyNumberFormat="1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/>
    </xf>
    <xf numFmtId="10" fontId="1" fillId="2" borderId="2" xfId="11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6" fillId="0" borderId="2" xfId="11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11" fillId="0" borderId="2" xfId="11" applyNumberFormat="1" applyFont="1" applyBorder="1" applyAlignment="1" applyProtection="1">
      <alignment horizontal="center" vertical="center"/>
    </xf>
    <xf numFmtId="176" fontId="1" fillId="0" borderId="2" xfId="5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0" borderId="0" xfId="0" applyFon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M19"/>
  <sheetViews>
    <sheetView workbookViewId="0">
      <selection activeCell="Q20" sqref="Q20"/>
    </sheetView>
  </sheetViews>
  <sheetFormatPr defaultColWidth="9" defaultRowHeight="19.15" customHeight="1"/>
  <cols>
    <col min="1" max="1" width="10.5" style="24" customWidth="1"/>
    <col min="2" max="2" width="7.875" style="24" customWidth="1"/>
    <col min="3" max="3" width="8" style="24" customWidth="1"/>
    <col min="4" max="4" width="6.5" style="24" customWidth="1"/>
    <col min="5" max="5" width="5" style="24" customWidth="1"/>
    <col min="6" max="6" width="6.75" style="24" customWidth="1"/>
    <col min="7" max="7" width="8.25" style="24" customWidth="1"/>
    <col min="8" max="8" width="5.5" style="24" customWidth="1"/>
    <col min="9" max="9" width="5.875" style="24" customWidth="1"/>
    <col min="10" max="10" width="6.875" style="24" customWidth="1"/>
    <col min="11" max="11" width="4.5" style="24" customWidth="1"/>
    <col min="12" max="12" width="6.125" style="24" customWidth="1"/>
    <col min="13" max="13" width="7" style="24" customWidth="1"/>
    <col min="14" max="14" width="6.25" style="25" customWidth="1"/>
    <col min="15" max="15" width="6.375" style="25" customWidth="1"/>
    <col min="16" max="17" width="6.5" style="24" customWidth="1"/>
    <col min="18" max="18" width="9.25" style="25" customWidth="1"/>
    <col min="19" max="221" width="9" style="25"/>
  </cols>
  <sheetData>
    <row r="1" ht="14.25" customHeight="1" spans="1:221">
      <c r="A1" s="26" t="s">
        <v>0</v>
      </c>
      <c r="HI1"/>
      <c r="HJ1"/>
      <c r="HK1"/>
      <c r="HL1"/>
      <c r="HM1"/>
    </row>
    <row r="2" ht="22.5" customHeight="1" spans="1:22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HI2"/>
      <c r="HJ2"/>
      <c r="HK2"/>
      <c r="HL2"/>
      <c r="HM2"/>
    </row>
    <row r="3" ht="14.25" customHeight="1" spans="1:22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L3" s="5"/>
      <c r="M3" s="5"/>
      <c r="N3" s="5"/>
      <c r="O3" s="50" t="s">
        <v>4</v>
      </c>
      <c r="P3" s="50"/>
      <c r="Q3" s="50"/>
      <c r="R3" s="50"/>
      <c r="HI3"/>
      <c r="HJ3"/>
      <c r="HK3"/>
      <c r="HL3"/>
      <c r="HM3"/>
    </row>
    <row r="4" ht="14.25" customHeight="1" spans="1:221">
      <c r="A4" s="28" t="s">
        <v>5</v>
      </c>
      <c r="B4" s="29" t="s">
        <v>6</v>
      </c>
      <c r="C4" s="29"/>
      <c r="D4" s="29"/>
      <c r="E4" s="29" t="s">
        <v>7</v>
      </c>
      <c r="F4" s="29"/>
      <c r="G4" s="29"/>
      <c r="H4" s="29" t="s">
        <v>8</v>
      </c>
      <c r="I4" s="29"/>
      <c r="J4" s="29"/>
      <c r="K4" s="29" t="s">
        <v>9</v>
      </c>
      <c r="L4" s="29"/>
      <c r="M4" s="29"/>
      <c r="N4" s="28" t="s">
        <v>10</v>
      </c>
      <c r="O4" s="28"/>
      <c r="P4" s="28"/>
      <c r="Q4" s="28"/>
      <c r="R4" s="28"/>
      <c r="HI4"/>
      <c r="HJ4"/>
      <c r="HK4"/>
      <c r="HL4"/>
      <c r="HM4"/>
    </row>
    <row r="5" ht="14.25" customHeight="1" spans="1:22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 t="s">
        <v>11</v>
      </c>
      <c r="O5" s="29"/>
      <c r="P5" s="29"/>
      <c r="Q5" s="29" t="s">
        <v>12</v>
      </c>
      <c r="R5" s="29"/>
      <c r="HI5"/>
      <c r="HJ5"/>
      <c r="HK5"/>
      <c r="HL5"/>
      <c r="HM5"/>
    </row>
    <row r="6" ht="24" customHeight="1" spans="1:221">
      <c r="A6" s="28"/>
      <c r="B6" s="28" t="s">
        <v>13</v>
      </c>
      <c r="C6" s="28" t="s">
        <v>14</v>
      </c>
      <c r="D6" s="28" t="s">
        <v>15</v>
      </c>
      <c r="E6" s="28" t="s">
        <v>13</v>
      </c>
      <c r="F6" s="28" t="s">
        <v>14</v>
      </c>
      <c r="G6" s="28" t="s">
        <v>15</v>
      </c>
      <c r="H6" s="28" t="s">
        <v>13</v>
      </c>
      <c r="I6" s="28" t="s">
        <v>14</v>
      </c>
      <c r="J6" s="28" t="s">
        <v>15</v>
      </c>
      <c r="K6" s="28" t="s">
        <v>13</v>
      </c>
      <c r="L6" s="28" t="s">
        <v>14</v>
      </c>
      <c r="M6" s="28" t="s">
        <v>15</v>
      </c>
      <c r="N6" s="28" t="s">
        <v>13</v>
      </c>
      <c r="O6" s="28" t="s">
        <v>14</v>
      </c>
      <c r="P6" s="28" t="s">
        <v>15</v>
      </c>
      <c r="Q6" s="28" t="s">
        <v>13</v>
      </c>
      <c r="R6" s="29" t="s">
        <v>16</v>
      </c>
      <c r="HI6"/>
      <c r="HJ6"/>
      <c r="HK6"/>
      <c r="HL6"/>
      <c r="HM6"/>
    </row>
    <row r="7" s="1" customFormat="1" ht="12" customHeight="1" spans="1:216">
      <c r="A7" s="30" t="s">
        <v>17</v>
      </c>
      <c r="B7" s="31"/>
      <c r="C7" s="31"/>
      <c r="D7" s="32" t="str">
        <f t="shared" ref="D7:D18" si="0">IF(ISERROR(C7/B7),"",C7/B7)</f>
        <v/>
      </c>
      <c r="E7" s="33"/>
      <c r="F7" s="33"/>
      <c r="G7" s="32" t="str">
        <f t="shared" ref="G7:G17" si="1">IF(ISERROR(F7/E7),"",F7/E7)</f>
        <v/>
      </c>
      <c r="H7" s="33"/>
      <c r="I7" s="33"/>
      <c r="J7" s="32" t="str">
        <f t="shared" ref="J7:J15" si="2">IF(ISERROR(I7/H7),"",I7/H7)</f>
        <v/>
      </c>
      <c r="K7" s="33"/>
      <c r="L7" s="33"/>
      <c r="M7" s="32" t="str">
        <f t="shared" ref="M7:M12" si="3">IF(ISERROR(L7/K7),"",L7/K7)</f>
        <v/>
      </c>
      <c r="N7" s="33"/>
      <c r="O7" s="33"/>
      <c r="P7" s="32" t="str">
        <f t="shared" ref="P7:P18" si="4">IF(ISERROR(O7/N7),"",O7/N7)</f>
        <v/>
      </c>
      <c r="Q7" s="31"/>
      <c r="R7" s="37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</row>
    <row r="8" s="1" customFormat="1" ht="12" customHeight="1" spans="1:216">
      <c r="A8" s="34" t="s">
        <v>18</v>
      </c>
      <c r="B8" s="31"/>
      <c r="C8" s="31"/>
      <c r="D8" s="32" t="str">
        <f t="shared" si="0"/>
        <v/>
      </c>
      <c r="E8" s="35"/>
      <c r="F8" s="35"/>
      <c r="G8" s="32" t="str">
        <f t="shared" si="1"/>
        <v/>
      </c>
      <c r="H8" s="35"/>
      <c r="I8" s="35"/>
      <c r="J8" s="32" t="str">
        <f t="shared" si="2"/>
        <v/>
      </c>
      <c r="K8" s="35"/>
      <c r="L8" s="35"/>
      <c r="M8" s="32" t="str">
        <f t="shared" si="3"/>
        <v/>
      </c>
      <c r="N8" s="51"/>
      <c r="O8" s="51"/>
      <c r="P8" s="32" t="str">
        <f t="shared" si="4"/>
        <v/>
      </c>
      <c r="Q8" s="57"/>
      <c r="R8" s="5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</row>
    <row r="9" s="1" customFormat="1" ht="12" customHeight="1" spans="1:216">
      <c r="A9" s="34" t="s">
        <v>19</v>
      </c>
      <c r="B9" s="36"/>
      <c r="C9" s="37"/>
      <c r="D9" s="32" t="str">
        <f t="shared" si="0"/>
        <v/>
      </c>
      <c r="E9" s="38"/>
      <c r="F9" s="38"/>
      <c r="G9" s="32" t="str">
        <f t="shared" si="1"/>
        <v/>
      </c>
      <c r="H9" s="38"/>
      <c r="I9" s="38"/>
      <c r="J9" s="32" t="str">
        <f t="shared" si="2"/>
        <v/>
      </c>
      <c r="K9" s="38"/>
      <c r="L9" s="38"/>
      <c r="M9" s="32" t="str">
        <f t="shared" si="3"/>
        <v/>
      </c>
      <c r="N9" s="46"/>
      <c r="O9" s="46"/>
      <c r="P9" s="32" t="str">
        <f t="shared" si="4"/>
        <v/>
      </c>
      <c r="Q9" s="46"/>
      <c r="R9" s="46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</row>
    <row r="10" s="22" customFormat="1" ht="12" customHeight="1" spans="1:216">
      <c r="A10" s="39" t="s">
        <v>20</v>
      </c>
      <c r="B10" s="40"/>
      <c r="C10" s="41"/>
      <c r="D10" s="42" t="str">
        <f t="shared" si="0"/>
        <v/>
      </c>
      <c r="E10" s="43"/>
      <c r="F10" s="43"/>
      <c r="G10" s="44" t="str">
        <f t="shared" si="1"/>
        <v/>
      </c>
      <c r="H10" s="43"/>
      <c r="I10" s="43"/>
      <c r="J10" s="42" t="str">
        <f t="shared" si="2"/>
        <v/>
      </c>
      <c r="K10" s="43"/>
      <c r="L10" s="43"/>
      <c r="M10" s="42" t="str">
        <f t="shared" si="3"/>
        <v/>
      </c>
      <c r="N10" s="52"/>
      <c r="O10" s="53"/>
      <c r="P10" s="42" t="str">
        <f t="shared" si="4"/>
        <v/>
      </c>
      <c r="Q10" s="53"/>
      <c r="R10" s="53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</row>
    <row r="11" s="1" customFormat="1" ht="12" customHeight="1" spans="1:216">
      <c r="A11" s="45" t="s">
        <v>21</v>
      </c>
      <c r="B11" s="36"/>
      <c r="C11" s="37"/>
      <c r="D11" s="32" t="str">
        <f t="shared" si="0"/>
        <v/>
      </c>
      <c r="E11" s="46"/>
      <c r="F11" s="46"/>
      <c r="G11" s="47" t="str">
        <f t="shared" si="1"/>
        <v/>
      </c>
      <c r="H11" s="46"/>
      <c r="I11" s="46"/>
      <c r="J11" s="32" t="str">
        <f t="shared" si="2"/>
        <v/>
      </c>
      <c r="K11" s="46"/>
      <c r="L11" s="46"/>
      <c r="M11" s="32" t="str">
        <f t="shared" si="3"/>
        <v/>
      </c>
      <c r="N11" s="46"/>
      <c r="O11" s="46"/>
      <c r="P11" s="32" t="str">
        <f t="shared" si="4"/>
        <v/>
      </c>
      <c r="Q11" s="46"/>
      <c r="R11" s="46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</row>
    <row r="12" s="1" customFormat="1" ht="12" customHeight="1" spans="1:216">
      <c r="A12" s="45" t="s">
        <v>22</v>
      </c>
      <c r="B12" s="36"/>
      <c r="C12" s="37"/>
      <c r="D12" s="32" t="str">
        <f t="shared" si="0"/>
        <v/>
      </c>
      <c r="E12" s="46"/>
      <c r="F12" s="46"/>
      <c r="G12" s="47" t="str">
        <f t="shared" si="1"/>
        <v/>
      </c>
      <c r="H12" s="46"/>
      <c r="I12" s="46"/>
      <c r="J12" s="32" t="str">
        <f t="shared" si="2"/>
        <v/>
      </c>
      <c r="K12" s="46"/>
      <c r="L12" s="46"/>
      <c r="M12" s="32" t="str">
        <f t="shared" si="3"/>
        <v/>
      </c>
      <c r="N12" s="46"/>
      <c r="O12" s="46"/>
      <c r="P12" s="32" t="str">
        <f t="shared" si="4"/>
        <v/>
      </c>
      <c r="Q12" s="46"/>
      <c r="R12" s="46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</row>
    <row r="13" s="1" customFormat="1" ht="12" customHeight="1" spans="1:216">
      <c r="A13" s="34" t="s">
        <v>23</v>
      </c>
      <c r="B13" s="36"/>
      <c r="C13" s="37"/>
      <c r="D13" s="32" t="str">
        <f t="shared" si="0"/>
        <v/>
      </c>
      <c r="E13" s="46"/>
      <c r="F13" s="46"/>
      <c r="G13" s="32" t="str">
        <f t="shared" si="1"/>
        <v/>
      </c>
      <c r="H13" s="46"/>
      <c r="I13" s="46"/>
      <c r="J13" s="32" t="str">
        <f t="shared" si="2"/>
        <v/>
      </c>
      <c r="K13" s="46"/>
      <c r="L13" s="46"/>
      <c r="M13" s="32"/>
      <c r="N13" s="46"/>
      <c r="O13" s="46"/>
      <c r="P13" s="32" t="str">
        <f t="shared" si="4"/>
        <v/>
      </c>
      <c r="Q13" s="46"/>
      <c r="R13" s="46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</row>
    <row r="14" s="1" customFormat="1" ht="12" customHeight="1" spans="1:216">
      <c r="A14" s="34" t="s">
        <v>24</v>
      </c>
      <c r="B14" s="36"/>
      <c r="C14" s="37"/>
      <c r="D14" s="32" t="str">
        <f t="shared" si="0"/>
        <v/>
      </c>
      <c r="E14" s="38"/>
      <c r="F14" s="38"/>
      <c r="G14" s="48" t="str">
        <f t="shared" si="1"/>
        <v/>
      </c>
      <c r="H14" s="38"/>
      <c r="I14" s="38"/>
      <c r="J14" s="32" t="str">
        <f t="shared" si="2"/>
        <v/>
      </c>
      <c r="K14" s="38"/>
      <c r="L14" s="38"/>
      <c r="M14" s="32" t="str">
        <f>IF(ISERROR(L14/K14),"",L14/K14)</f>
        <v/>
      </c>
      <c r="N14" s="46"/>
      <c r="O14" s="46"/>
      <c r="P14" s="32" t="str">
        <f t="shared" si="4"/>
        <v/>
      </c>
      <c r="Q14" s="46"/>
      <c r="R14" s="46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</row>
    <row r="15" s="1" customFormat="1" ht="12" customHeight="1" spans="1:216">
      <c r="A15" s="45" t="s">
        <v>25</v>
      </c>
      <c r="B15" s="36"/>
      <c r="C15" s="37"/>
      <c r="D15" s="32" t="str">
        <f t="shared" si="0"/>
        <v/>
      </c>
      <c r="E15" s="46"/>
      <c r="F15" s="46"/>
      <c r="G15" s="32" t="str">
        <f t="shared" si="1"/>
        <v/>
      </c>
      <c r="H15" s="46"/>
      <c r="I15" s="46"/>
      <c r="J15" s="32" t="str">
        <f t="shared" si="2"/>
        <v/>
      </c>
      <c r="K15" s="46"/>
      <c r="L15" s="46"/>
      <c r="M15" s="32" t="str">
        <f>IF(ISERROR(L15/K15),"",L15/K15)</f>
        <v/>
      </c>
      <c r="N15" s="46"/>
      <c r="O15" s="46"/>
      <c r="P15" s="32" t="str">
        <f t="shared" si="4"/>
        <v/>
      </c>
      <c r="Q15" s="46"/>
      <c r="R15" s="46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</row>
    <row r="16" s="1" customFormat="1" ht="12" customHeight="1" spans="1:216">
      <c r="A16" s="45" t="s">
        <v>26</v>
      </c>
      <c r="B16" s="36"/>
      <c r="C16" s="37"/>
      <c r="D16" s="32" t="str">
        <f t="shared" si="0"/>
        <v/>
      </c>
      <c r="E16" s="46"/>
      <c r="F16" s="46"/>
      <c r="G16" s="32" t="str">
        <f t="shared" si="1"/>
        <v/>
      </c>
      <c r="H16" s="46"/>
      <c r="I16" s="46"/>
      <c r="J16" s="32"/>
      <c r="K16" s="46"/>
      <c r="L16" s="46"/>
      <c r="M16" s="32" t="str">
        <f>IF(ISERROR(L16/K16),"",L16/K16)</f>
        <v/>
      </c>
      <c r="N16" s="46"/>
      <c r="O16" s="46"/>
      <c r="P16" s="32" t="str">
        <f t="shared" si="4"/>
        <v/>
      </c>
      <c r="Q16" s="46"/>
      <c r="R16" s="46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</row>
    <row r="17" s="1" customFormat="1" ht="12" customHeight="1" spans="1:216">
      <c r="A17" s="45" t="s">
        <v>27</v>
      </c>
      <c r="B17" s="36">
        <f>SUM(E17,H17,K17,N17,Q17)</f>
        <v>1115</v>
      </c>
      <c r="C17" s="37">
        <f>SUM(F17,I17,L17,O17,R17)</f>
        <v>1115</v>
      </c>
      <c r="D17" s="32">
        <f t="shared" si="0"/>
        <v>1</v>
      </c>
      <c r="E17" s="46">
        <v>32</v>
      </c>
      <c r="F17" s="46">
        <v>32</v>
      </c>
      <c r="G17" s="32">
        <f t="shared" si="1"/>
        <v>1</v>
      </c>
      <c r="H17" s="46">
        <v>324</v>
      </c>
      <c r="I17" s="46">
        <v>324</v>
      </c>
      <c r="J17" s="32">
        <f>IF(ISERROR(I17/H17),"",I17/H17)</f>
        <v>1</v>
      </c>
      <c r="K17" s="46">
        <v>149</v>
      </c>
      <c r="L17" s="46">
        <v>149</v>
      </c>
      <c r="M17" s="32">
        <f>IF(ISERROR(L17/K17),"",L17/K17)</f>
        <v>1</v>
      </c>
      <c r="N17" s="46">
        <v>610</v>
      </c>
      <c r="O17" s="54">
        <v>610</v>
      </c>
      <c r="P17" s="32">
        <f t="shared" si="4"/>
        <v>1</v>
      </c>
      <c r="Q17" s="46"/>
      <c r="R17" s="46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</row>
    <row r="18" ht="12" customHeight="1" spans="1:221">
      <c r="A18" s="45" t="s">
        <v>28</v>
      </c>
      <c r="B18" s="36"/>
      <c r="C18" s="37"/>
      <c r="D18" s="32" t="str">
        <f t="shared" si="0"/>
        <v/>
      </c>
      <c r="E18" s="47"/>
      <c r="F18" s="47"/>
      <c r="G18" s="47"/>
      <c r="H18" s="47"/>
      <c r="I18" s="47"/>
      <c r="J18" s="47"/>
      <c r="K18" s="47"/>
      <c r="L18" s="47"/>
      <c r="M18" s="47"/>
      <c r="N18" s="55"/>
      <c r="O18" s="56"/>
      <c r="P18" s="47" t="str">
        <f t="shared" si="4"/>
        <v/>
      </c>
      <c r="Q18" s="46"/>
      <c r="R18" s="56"/>
      <c r="HI18"/>
      <c r="HJ18"/>
      <c r="HK18"/>
      <c r="HL18"/>
      <c r="HM18"/>
    </row>
    <row r="19" s="23" customFormat="1" ht="13.5" customHeight="1" spans="1:216">
      <c r="A19" s="49" t="s">
        <v>29</v>
      </c>
      <c r="B19" s="49"/>
      <c r="C19" s="49"/>
      <c r="D19" s="49"/>
      <c r="E19" s="49"/>
      <c r="F19" s="49"/>
      <c r="G19" s="49"/>
      <c r="H19" s="49"/>
      <c r="I19" s="49"/>
      <c r="J19" s="49" t="s">
        <v>30</v>
      </c>
      <c r="K19" s="49"/>
      <c r="L19" s="49"/>
      <c r="M19" s="49"/>
      <c r="N19" s="49"/>
      <c r="O19" s="49"/>
      <c r="P19" s="49"/>
      <c r="Q19" s="49"/>
      <c r="R19" s="49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</row>
  </sheetData>
  <mergeCells count="14">
    <mergeCell ref="A2:R2"/>
    <mergeCell ref="A3:H3"/>
    <mergeCell ref="I3:N3"/>
    <mergeCell ref="O3:R3"/>
    <mergeCell ref="N4:R4"/>
    <mergeCell ref="N5:P5"/>
    <mergeCell ref="Q5:R5"/>
    <mergeCell ref="A19:I19"/>
    <mergeCell ref="J19:R19"/>
    <mergeCell ref="A4:A6"/>
    <mergeCell ref="B4:D5"/>
    <mergeCell ref="E4:G5"/>
    <mergeCell ref="H4:J5"/>
    <mergeCell ref="K4:M5"/>
  </mergeCells>
  <printOptions horizontalCentered="1"/>
  <pageMargins left="0.157619191436317" right="0.157619191436317" top="0.747823152016467" bottom="0.747823152016467" header="0.315238382872634" footer="0.31523838287263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showZeros="0" tabSelected="1" topLeftCell="A4" workbookViewId="0">
      <selection activeCell="F3" sqref="F3:H3"/>
    </sheetView>
  </sheetViews>
  <sheetFormatPr defaultColWidth="9" defaultRowHeight="14.25"/>
  <cols>
    <col min="1" max="1" width="5.875" customWidth="1"/>
    <col min="2" max="2" width="14.25" customWidth="1"/>
    <col min="3" max="3" width="15.125" customWidth="1"/>
    <col min="4" max="4" width="8.625" customWidth="1"/>
    <col min="5" max="5" width="7.75" customWidth="1"/>
    <col min="6" max="6" width="6.625" customWidth="1"/>
    <col min="7" max="7" width="10.375" customWidth="1"/>
    <col min="8" max="8" width="8.875" customWidth="1"/>
    <col min="9" max="9" width="27" customWidth="1"/>
    <col min="10" max="10" width="11.5" customWidth="1"/>
  </cols>
  <sheetData>
    <row r="1" spans="1:8">
      <c r="A1" t="s">
        <v>31</v>
      </c>
      <c r="D1" s="2"/>
      <c r="G1" s="3"/>
      <c r="H1" s="3"/>
    </row>
    <row r="2" ht="41.25" customHeight="1" spans="1:10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2" customHeight="1" spans="1:11">
      <c r="A3" s="5" t="s">
        <v>2</v>
      </c>
      <c r="B3" s="5"/>
      <c r="C3" s="5"/>
      <c r="D3" s="5"/>
      <c r="E3" s="6"/>
      <c r="F3" s="5" t="s">
        <v>33</v>
      </c>
      <c r="G3" s="5"/>
      <c r="H3" s="5"/>
      <c r="I3" s="6"/>
      <c r="J3" s="6" t="s">
        <v>4</v>
      </c>
      <c r="K3" s="19"/>
    </row>
    <row r="4" ht="42" customHeight="1" spans="1:10">
      <c r="A4" s="7" t="s">
        <v>34</v>
      </c>
      <c r="B4" s="7" t="s">
        <v>35</v>
      </c>
      <c r="C4" s="7" t="s">
        <v>36</v>
      </c>
      <c r="D4" s="7" t="s">
        <v>13</v>
      </c>
      <c r="E4" s="7" t="s">
        <v>14</v>
      </c>
      <c r="F4" s="7" t="s">
        <v>15</v>
      </c>
      <c r="G4" s="7" t="s">
        <v>37</v>
      </c>
      <c r="H4" s="7" t="s">
        <v>38</v>
      </c>
      <c r="I4" s="7" t="s">
        <v>39</v>
      </c>
      <c r="J4" s="7" t="s">
        <v>40</v>
      </c>
    </row>
    <row r="5" ht="28.5" customHeight="1" spans="1:10">
      <c r="A5" s="8" t="s">
        <v>41</v>
      </c>
      <c r="B5" s="8"/>
      <c r="C5" s="8"/>
      <c r="D5" s="9">
        <f>SUM(D6:D12)</f>
        <v>1115</v>
      </c>
      <c r="E5" s="10">
        <f>SUM(E6:E12)</f>
        <v>1115</v>
      </c>
      <c r="F5" s="11">
        <f t="shared" ref="F5:F12" si="0">IF(ISERROR(E5/D5),"",E5/D5)</f>
        <v>1</v>
      </c>
      <c r="G5" s="12"/>
      <c r="H5" s="12"/>
      <c r="I5" s="12"/>
      <c r="J5" s="12"/>
    </row>
    <row r="6" ht="38" customHeight="1" spans="1:10">
      <c r="A6" s="13" t="s">
        <v>42</v>
      </c>
      <c r="B6" s="14" t="s">
        <v>43</v>
      </c>
      <c r="C6" s="14" t="s">
        <v>44</v>
      </c>
      <c r="D6" s="14">
        <v>32</v>
      </c>
      <c r="E6" s="15">
        <v>32</v>
      </c>
      <c r="F6" s="11">
        <f t="shared" si="0"/>
        <v>1</v>
      </c>
      <c r="G6" s="14" t="s">
        <v>45</v>
      </c>
      <c r="H6" s="14" t="s">
        <v>46</v>
      </c>
      <c r="I6" s="20" t="s">
        <v>14</v>
      </c>
      <c r="J6" s="21"/>
    </row>
    <row r="7" ht="42" customHeight="1" spans="1:10">
      <c r="A7" s="13" t="s">
        <v>47</v>
      </c>
      <c r="B7" s="14" t="s">
        <v>48</v>
      </c>
      <c r="C7" s="14" t="s">
        <v>49</v>
      </c>
      <c r="D7" s="14">
        <v>324</v>
      </c>
      <c r="E7" s="15">
        <v>324</v>
      </c>
      <c r="F7" s="11">
        <f t="shared" si="0"/>
        <v>1</v>
      </c>
      <c r="G7" s="14" t="s">
        <v>50</v>
      </c>
      <c r="H7" s="14" t="s">
        <v>51</v>
      </c>
      <c r="I7" s="20" t="s">
        <v>14</v>
      </c>
      <c r="J7" s="21"/>
    </row>
    <row r="8" ht="49" customHeight="1" spans="1:10">
      <c r="A8" s="13" t="s">
        <v>52</v>
      </c>
      <c r="B8" s="14" t="s">
        <v>53</v>
      </c>
      <c r="C8" s="14" t="s">
        <v>49</v>
      </c>
      <c r="D8" s="14">
        <v>149</v>
      </c>
      <c r="E8" s="15">
        <v>149</v>
      </c>
      <c r="F8" s="11">
        <f t="shared" si="0"/>
        <v>1</v>
      </c>
      <c r="G8" s="14" t="s">
        <v>50</v>
      </c>
      <c r="H8" s="14" t="s">
        <v>51</v>
      </c>
      <c r="I8" s="20" t="s">
        <v>14</v>
      </c>
      <c r="J8" s="21"/>
    </row>
    <row r="9" ht="77" customHeight="1" spans="1:10">
      <c r="A9" s="13" t="s">
        <v>54</v>
      </c>
      <c r="B9" s="14" t="s">
        <v>55</v>
      </c>
      <c r="C9" s="14" t="s">
        <v>49</v>
      </c>
      <c r="D9" s="14">
        <v>582</v>
      </c>
      <c r="E9" s="15">
        <v>582</v>
      </c>
      <c r="F9" s="11">
        <f t="shared" si="0"/>
        <v>1</v>
      </c>
      <c r="G9" s="14" t="s">
        <v>56</v>
      </c>
      <c r="H9" s="14" t="s">
        <v>51</v>
      </c>
      <c r="I9" s="20" t="s">
        <v>14</v>
      </c>
      <c r="J9" s="21"/>
    </row>
    <row r="10" ht="48" customHeight="1" spans="1:10">
      <c r="A10" s="16"/>
      <c r="B10" s="14" t="s">
        <v>55</v>
      </c>
      <c r="C10" s="14" t="s">
        <v>49</v>
      </c>
      <c r="D10" s="14">
        <v>9.6</v>
      </c>
      <c r="E10" s="15">
        <v>9.6</v>
      </c>
      <c r="F10" s="11">
        <f t="shared" si="0"/>
        <v>1</v>
      </c>
      <c r="G10" s="14" t="s">
        <v>57</v>
      </c>
      <c r="H10" s="14" t="s">
        <v>51</v>
      </c>
      <c r="I10" s="20" t="s">
        <v>14</v>
      </c>
      <c r="J10" s="21"/>
    </row>
    <row r="11" ht="48" customHeight="1" spans="1:10">
      <c r="A11" s="16"/>
      <c r="B11" s="14" t="s">
        <v>55</v>
      </c>
      <c r="C11" s="14" t="s">
        <v>58</v>
      </c>
      <c r="D11" s="14">
        <v>12.4</v>
      </c>
      <c r="E11" s="15">
        <v>12.4</v>
      </c>
      <c r="F11" s="11">
        <f t="shared" si="0"/>
        <v>1</v>
      </c>
      <c r="G11" s="14" t="s">
        <v>59</v>
      </c>
      <c r="H11" s="14" t="s">
        <v>59</v>
      </c>
      <c r="I11" s="20" t="s">
        <v>14</v>
      </c>
      <c r="J11" s="21"/>
    </row>
    <row r="12" ht="40.5" customHeight="1" spans="1:10">
      <c r="A12" s="17"/>
      <c r="B12" s="14" t="s">
        <v>55</v>
      </c>
      <c r="C12" s="14" t="s">
        <v>60</v>
      </c>
      <c r="D12" s="14">
        <v>6</v>
      </c>
      <c r="E12" s="15">
        <v>6</v>
      </c>
      <c r="F12" s="11">
        <f t="shared" si="0"/>
        <v>1</v>
      </c>
      <c r="G12" s="14" t="s">
        <v>61</v>
      </c>
      <c r="H12" s="14" t="s">
        <v>59</v>
      </c>
      <c r="I12" s="20" t="s">
        <v>14</v>
      </c>
      <c r="J12" s="21"/>
    </row>
    <row r="13" ht="36" customHeight="1" spans="1:10">
      <c r="A13" s="18" t="s">
        <v>29</v>
      </c>
      <c r="B13" s="18"/>
      <c r="C13" s="18"/>
      <c r="D13" s="18"/>
      <c r="E13" s="18"/>
      <c r="F13" s="18"/>
      <c r="G13" s="18" t="s">
        <v>62</v>
      </c>
      <c r="H13" s="18"/>
      <c r="I13" s="18"/>
      <c r="J13" s="18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7">
    <mergeCell ref="A2:J2"/>
    <mergeCell ref="A3:D3"/>
    <mergeCell ref="F3:H3"/>
    <mergeCell ref="A5:C5"/>
    <mergeCell ref="A13:F13"/>
    <mergeCell ref="G13:J13"/>
    <mergeCell ref="A9:A12"/>
  </mergeCells>
  <printOptions horizontalCentered="1"/>
  <pageMargins left="0.708244776162576" right="0.708244776162576" top="0.275" bottom="0.196527777777778" header="0.156944444444444" footer="0.31523838287263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微软中国</Company>
  <Application>Yozo_Office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lfczj2</dc:creator>
  <cp:lastModifiedBy>Administrator</cp:lastModifiedBy>
  <cp:revision>0</cp:revision>
  <dcterms:created xsi:type="dcterms:W3CDTF">2011-03-21T13:58:00Z</dcterms:created>
  <cp:lastPrinted>2019-09-16T01:19:00Z</cp:lastPrinted>
  <dcterms:modified xsi:type="dcterms:W3CDTF">2019-10-08T00:57:06Z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